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52. Chromonikle 2 - Powtórka\"/>
    </mc:Choice>
  </mc:AlternateContent>
  <xr:revisionPtr revIDLastSave="0" documentId="13_ncr:1_{1797E765-49F1-421F-86E8-C3DD20612744}" xr6:coauthVersionLast="47" xr6:coauthVersionMax="47" xr10:uidLastSave="{00000000-0000-0000-0000-000000000000}"/>
  <bookViews>
    <workbookView xWindow="390" yWindow="390" windowWidth="26460" windowHeight="1458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Arkusz1!$A$1:$H$79</definedName>
    <definedName name="OLE_LINK1" localSheetId="0">#N/A</definedName>
  </definedNames>
  <calcPr calcId="181029"/>
</workbook>
</file>

<file path=xl/calcChain.xml><?xml version="1.0" encoding="utf-8"?>
<calcChain xmlns="http://schemas.openxmlformats.org/spreadsheetml/2006/main">
  <c r="E55" i="1" l="1"/>
  <c r="E54" i="1"/>
  <c r="G54" i="1" l="1"/>
  <c r="H54" i="1" s="1"/>
  <c r="G51" i="1"/>
  <c r="H51" i="1" s="1"/>
  <c r="G53" i="1"/>
  <c r="H53" i="1" s="1"/>
  <c r="G27" i="1"/>
  <c r="H27" i="1" s="1"/>
  <c r="G55" i="1"/>
  <c r="H55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l="1"/>
  <c r="G43" i="1"/>
  <c r="H43" i="1" s="1"/>
  <c r="G41" i="1"/>
  <c r="H41" i="1" s="1"/>
  <c r="G42" i="1"/>
  <c r="H42" i="1" s="1"/>
  <c r="G45" i="1"/>
  <c r="H45" i="1" s="1"/>
  <c r="G46" i="1"/>
  <c r="H46" i="1" s="1"/>
  <c r="G47" i="1"/>
  <c r="H47" i="1" s="1"/>
  <c r="G30" i="1"/>
  <c r="H30" i="1" s="1"/>
  <c r="G52" i="1"/>
  <c r="H52" i="1" s="1"/>
  <c r="G49" i="1"/>
  <c r="H49" i="1" s="1"/>
  <c r="G38" i="1"/>
  <c r="H38" i="1" s="1"/>
  <c r="G37" i="1"/>
  <c r="H37" i="1" s="1"/>
  <c r="G40" i="1"/>
  <c r="H40" i="1" s="1"/>
  <c r="G39" i="1"/>
  <c r="H39" i="1" s="1"/>
  <c r="G36" i="1"/>
  <c r="G35" i="1"/>
  <c r="H35" i="1" s="1"/>
  <c r="G32" i="1"/>
  <c r="H32" i="1" s="1"/>
  <c r="G48" i="1"/>
  <c r="H48" i="1" s="1"/>
  <c r="G50" i="1"/>
  <c r="H50" i="1" s="1"/>
  <c r="G44" i="1"/>
  <c r="H44" i="1" s="1"/>
  <c r="G34" i="1"/>
  <c r="H34" i="1" s="1"/>
  <c r="G33" i="1"/>
  <c r="H33" i="1" s="1"/>
  <c r="G31" i="1"/>
  <c r="H31" i="1" s="1"/>
  <c r="G28" i="1"/>
  <c r="H28" i="1" l="1"/>
  <c r="G29" i="1"/>
  <c r="H36" i="1"/>
  <c r="H29" i="1" l="1"/>
  <c r="H56" i="1" s="1"/>
  <c r="G56" i="1"/>
</calcChain>
</file>

<file path=xl/sharedStrings.xml><?xml version="1.0" encoding="utf-8"?>
<sst xmlns="http://schemas.openxmlformats.org/spreadsheetml/2006/main" count="151" uniqueCount="82">
  <si>
    <t xml:space="preserve">                      .................................................................................   </t>
  </si>
  <si>
    <t>NIP: ...................................................</t>
  </si>
  <si>
    <t>Lp</t>
  </si>
  <si>
    <t>...................................................................</t>
  </si>
  <si>
    <t>…………...………………………………</t>
  </si>
  <si>
    <t>5.   Oświadczam(y), że uważam(y) się związani ofertą przez okres 60 dni. Bieg terminu rozpoczyna się wraz z upływem terminu składania ofert.</t>
  </si>
  <si>
    <t>......................................................</t>
  </si>
  <si>
    <t>REGON: ............................................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</si>
  <si>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</si>
  <si>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</si>
  <si>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</si>
  <si>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</si>
  <si>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</si>
  <si>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Integralną część oferty stanowią:</t>
  </si>
  <si>
    <t xml:space="preserve">                   ……….……………………………………</t>
  </si>
  <si>
    <t>Uwaga: Wszystkie wartości  muszą być podane do dwóch miejsc po przecinku.</t>
  </si>
  <si>
    <t>Zamawiane materiały</t>
  </si>
  <si>
    <t>Jednostka miary</t>
  </si>
  <si>
    <r>
      <t xml:space="preserve">Cena 
</t>
    </r>
    <r>
      <rPr>
        <sz val="9"/>
        <color indexed="8"/>
        <rFont val="Times New Roman"/>
        <family val="1"/>
        <charset val="238"/>
      </rPr>
      <t xml:space="preserve"> (wartość netto + podatek VAT)  </t>
    </r>
    <r>
      <rPr>
        <sz val="10.5"/>
        <color indexed="8"/>
        <rFont val="Times New Roman"/>
        <family val="1"/>
        <charset val="238"/>
      </rPr>
      <t xml:space="preserve"> </t>
    </r>
    <r>
      <rPr>
        <b/>
        <sz val="10.5"/>
        <color indexed="8"/>
        <rFont val="Times New Roman"/>
        <family val="1"/>
        <charset val="238"/>
      </rPr>
      <t xml:space="preserve">                                     [PLN]</t>
    </r>
  </si>
  <si>
    <t>Zaoferowane materiały</t>
  </si>
  <si>
    <r>
      <t xml:space="preserve">
Wartość netto </t>
    </r>
    <r>
      <rPr>
        <sz val="9"/>
        <color indexed="8"/>
        <rFont val="Times New Roman"/>
        <family val="1"/>
        <charset val="238"/>
      </rPr>
      <t xml:space="preserve">(kolumna 5x6) </t>
    </r>
    <r>
      <rPr>
        <b/>
        <sz val="10.5"/>
        <color indexed="8"/>
        <rFont val="Times New Roman"/>
        <family val="1"/>
        <charset val="238"/>
      </rPr>
      <t xml:space="preserve">                                   [PLN]
</t>
    </r>
  </si>
  <si>
    <t>Ilość</t>
  </si>
  <si>
    <t xml:space="preserve">                              Nazwa i adres Zamawiającego</t>
  </si>
  <si>
    <t>7.   Oświadczam(y), że oferowane wartości jednostkowe zawierają wszystkie koszty związane z realizacją przedmiotu zamówienia i są niezmienne przez okres obowiązywania umowy.</t>
  </si>
  <si>
    <t>Wartość
jednostkowa netto [PLN]</t>
  </si>
  <si>
    <t>6.   Oświadczam(y), że oferowane materiały spełniają wszystkie wymagania określone w SWZ wraz z Załącznikami.</t>
  </si>
  <si>
    <t>4.   Oświadczam(y), że akceptuję(emy) warunki płatności określone w Rozdziale XV SWZ.</t>
  </si>
  <si>
    <t xml:space="preserve">Osoba(y) uprawniona(e) do kontaktu:
Imię i nazwisko: …………………………..………..
Tel. …………….………..
Email: …...……………….
</t>
  </si>
  <si>
    <r>
      <t xml:space="preserve">3.   Na oferowane materiały udzielam(y) gwarancji jakości na okres </t>
    </r>
    <r>
      <rPr>
        <b/>
        <sz val="16"/>
        <color indexed="8"/>
        <rFont val="Times New Roman"/>
        <family val="1"/>
        <charset val="238"/>
      </rPr>
      <t>24 miesięcy</t>
    </r>
    <r>
      <rPr>
        <sz val="16"/>
        <color indexed="8"/>
        <rFont val="Times New Roman"/>
        <family val="1"/>
        <charset val="238"/>
      </rPr>
      <t>, licząc od daty ich protokolarnego odbioru.</t>
    </r>
  </si>
  <si>
    <t>NR KRS*: .........................................
CEDiG*: ............................................
* - wypełnić jeśli dotyczy</t>
  </si>
  <si>
    <t>Załącznik nr 1</t>
  </si>
  <si>
    <t>Wykonawca winnien wypełnić kolumny nr 3, 6, 7 i 8.</t>
  </si>
  <si>
    <t>Kolano GW/GZ DN15</t>
  </si>
  <si>
    <t>Kolano GW/GW DN15</t>
  </si>
  <si>
    <t>Kolano GW/GZ DN25</t>
  </si>
  <si>
    <t>Kolano GW/GW DN25</t>
  </si>
  <si>
    <t>Kolano GW/GZ DN32</t>
  </si>
  <si>
    <t>Kolano GW/GZ DN40</t>
  </si>
  <si>
    <t>Kolano GW/GZ DN50</t>
  </si>
  <si>
    <t>Kolano GW/GW DN50</t>
  </si>
  <si>
    <t>Redukcja GW DN20/15</t>
  </si>
  <si>
    <t>Redukcja GW DN25/15</t>
  </si>
  <si>
    <t>Redukcja GW DN32/25</t>
  </si>
  <si>
    <t>Śrubunek DN50</t>
  </si>
  <si>
    <t>Śrubunek DN25</t>
  </si>
  <si>
    <t>szt</t>
  </si>
  <si>
    <t>m</t>
  </si>
  <si>
    <t>"Oferta"</t>
  </si>
  <si>
    <t xml:space="preserve"> Ogółem [w PLN]</t>
  </si>
  <si>
    <t xml:space="preserve"> ......................................., dnia..........................                                                                                     ....................................................</t>
  </si>
  <si>
    <r>
      <t>11. Oświadczam, że</t>
    </r>
    <r>
      <rPr>
        <b/>
        <sz val="16"/>
        <rFont val="Times New Roman"/>
        <family val="1"/>
        <charset val="238"/>
      </rPr>
      <t xml:space="preserve"> jestem  / nie jestem</t>
    </r>
    <r>
      <rPr>
        <sz val="16"/>
        <rFont val="Times New Roman"/>
        <family val="1"/>
        <charset val="238"/>
      </rPr>
      <t xml:space="preserve"> (* niepotrzebne skreślić) zarejestrowany jako czynny podatnik VAT. </t>
    </r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</si>
  <si>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późn. zm.).</t>
  </si>
  <si>
    <t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 wobec osób fizycznych, od których dane osobowe bezpośrednio lub pośrednio pozyskałem w celu ubiegania się o udzielenie zamówienia publicznego w niniejszym postępowaniu.</t>
  </si>
  <si>
    <t>9.  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</t>
  </si>
  <si>
    <t xml:space="preserve">             Miejscowość                                                                                                                                           podpis(y)  Wykonawcy </t>
  </si>
  <si>
    <r>
      <t xml:space="preserve">8.   Oświadczam(y), że materiały będące przedmiotem oferty będą fabrycznie nowe, nieużywane, wolne od wad, wykonane ze </t>
    </r>
    <r>
      <rPr>
        <b/>
        <sz val="16"/>
        <color indexed="8"/>
        <rFont val="Times New Roman"/>
        <family val="1"/>
        <charset val="238"/>
      </rPr>
      <t xml:space="preserve">stali nierdzewnej (typ 316), </t>
    </r>
    <r>
      <rPr>
        <sz val="16"/>
        <color indexed="8"/>
        <rFont val="Times New Roman"/>
        <family val="1"/>
        <charset val="238"/>
      </rPr>
      <t>będą posiadać deklaracje zgodności lub kopię deklaracji właściwości użutkowych zgodnie z obowiązującymi przepisami.</t>
    </r>
  </si>
  <si>
    <t>Nazwa ………………………..……………
 Typ …………………………………..……
Dane charakterystyczne …………….....……………………………
Producent …………………………….….</t>
  </si>
  <si>
    <t>Rura nierdzewna DN 32 - 42,4 x 3,2 mm - Stal AISI 304/1.4307</t>
  </si>
  <si>
    <t>Rura nierdzewna DN 50 - 60,3 x 3,2 mm - Stal 316</t>
  </si>
  <si>
    <t>Rura nierdzewna DN 25 - 33,7 x 2,6 mm - Stal 316</t>
  </si>
  <si>
    <t>Kolana hamburskie nierdzewna DN 32 - 42,4 x 3,2 mm - Stal AISI 304/1.4307</t>
  </si>
  <si>
    <t>znak sprawy: KZP-1/253/TTZ/83/23</t>
  </si>
  <si>
    <r>
      <t xml:space="preserve">Odpowiadając na ogłoszenie o udzielenie zamówienia na </t>
    </r>
    <r>
      <rPr>
        <b/>
        <sz val="16"/>
        <rFont val="Times New Roman"/>
        <family val="1"/>
        <charset val="238"/>
      </rPr>
      <t xml:space="preserve"> „Sukcesywna dostawę materiałów stalowych chromoniklowych”</t>
    </r>
    <r>
      <rPr>
        <sz val="16"/>
        <rFont val="Times New Roman"/>
        <family val="1"/>
        <charset val="238"/>
      </rPr>
      <t>, znak sprawy: KZP-1/253/TTZ/ 83 /23, oferujemy realizację zamówienia zgodnie z warunkami SWZ na następujących zasadach:</t>
    </r>
  </si>
  <si>
    <t>Kołnierz Gwintowany DN65,
PN 16</t>
  </si>
  <si>
    <t>Kołnierz Gwintowany DN40, 
PN16</t>
  </si>
  <si>
    <t>Trójnik GW DN50</t>
  </si>
  <si>
    <t>Trójnik GW DN25</t>
  </si>
  <si>
    <t>Trójnik GW DN25/15/25</t>
  </si>
  <si>
    <t>Trójnik GW DN50/15/50</t>
  </si>
  <si>
    <t>Nypel GZ DN50</t>
  </si>
  <si>
    <t>Nypel GZ DN25</t>
  </si>
  <si>
    <t>Nypel GZ DN15</t>
  </si>
  <si>
    <t>Nypel red. GZ, DN50/40</t>
  </si>
  <si>
    <t>Nypel red. GZ, DN50/32</t>
  </si>
  <si>
    <t>Nypel red. GZ, DN50/25</t>
  </si>
  <si>
    <t>Mufa GW, DN25</t>
  </si>
  <si>
    <t>MufaGW,  DN32</t>
  </si>
  <si>
    <t>Redukcja GW, DN50/15</t>
  </si>
  <si>
    <t>Redukcja GW, DN50/25</t>
  </si>
  <si>
    <t>Redukcja GW, DN65/50</t>
  </si>
  <si>
    <t>Czworak GW, DN50</t>
  </si>
  <si>
    <r>
      <rPr>
        <sz val="16"/>
        <rFont val="Times New Roman"/>
        <family val="1"/>
        <charset val="238"/>
      </rPr>
      <t xml:space="preserve">2.  </t>
    </r>
    <r>
      <rPr>
        <b/>
        <sz val="16"/>
        <rFont val="Times New Roman"/>
        <family val="1"/>
        <charset val="238"/>
      </rPr>
      <t xml:space="preserve"> </t>
    </r>
    <r>
      <rPr>
        <sz val="16"/>
        <rFont val="Times New Roman"/>
        <family val="1"/>
        <charset val="238"/>
      </rPr>
      <t xml:space="preserve">Oświadczam(y), że przedmiot zamówienia dostarczymy do magazynu Zamawiającego: </t>
    </r>
    <r>
      <rPr>
        <b/>
        <sz val="16"/>
        <rFont val="Times New Roman"/>
        <family val="1"/>
        <charset val="238"/>
      </rPr>
      <t>sukcesywnie od daty zawarcia umowy do 31 stycznia 2024r.</t>
    </r>
    <r>
      <rPr>
        <sz val="16"/>
        <rFont val="Times New Roman"/>
        <family val="1"/>
        <charset val="238"/>
      </rPr>
      <t xml:space="preserve"> lub do wyczerpania kwoty brutto wynikającej z umowy. Dostarczenie przedmiotu zamówienia odbywać się będzie na pisemne zgłoszenie drogą elektroniczną na kwotę</t>
    </r>
    <r>
      <rPr>
        <b/>
        <sz val="16"/>
        <rFont val="Times New Roman"/>
        <family val="1"/>
        <charset val="238"/>
      </rPr>
      <t xml:space="preserve"> min.  500,00 zł</t>
    </r>
    <r>
      <rPr>
        <sz val="16"/>
        <rFont val="Times New Roman"/>
        <family val="1"/>
        <charset val="238"/>
      </rPr>
      <t>. Każda poszczególna dostawa musi być zrealizowana</t>
    </r>
    <r>
      <rPr>
        <b/>
        <sz val="16"/>
        <rFont val="Times New Roman"/>
        <family val="1"/>
        <charset val="238"/>
      </rPr>
      <t xml:space="preserve"> do 2 tygodni </t>
    </r>
    <r>
      <rPr>
        <sz val="16"/>
        <rFont val="Times New Roman"/>
        <family val="1"/>
        <charset val="238"/>
      </rPr>
      <t xml:space="preserve"> od daty zgłoszenia, o którym mowa powyżej.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</si>
</sst>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.5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b/>
      <sz val="4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8"/>
      <name val="Times New Roman"/>
      <family val="1"/>
      <charset val="238"/>
    </font>
    <font>
      <sz val="2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2"/>
      <name val="Arial"/>
      <family val="2"/>
      <charset val="238"/>
    </font>
    <font>
      <sz val="13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25" fillId="0" borderId="0"/>
  </cellStyleXfs>
  <cellXfs count="6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8" fillId="2" borderId="3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4" fontId="23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/>
    </xf>
    <xf numFmtId="4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6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0" xfId="5" applyNumberFormat="1" applyFont="1" applyFill="1" applyAlignment="1">
      <alignment horizontal="right" vertical="center"/>
    </xf>
    <xf numFmtId="4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7">
    <cellStyle name="Dziesiętny" xfId="1" builtinId="3"/>
    <cellStyle name="Dziesiętny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3" xfId="6" xr:uid="{C1C246E3-C5CF-4038-BEED-4C155AD7FCC3}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view="pageBreakPreview" zoomScaleNormal="100" zoomScaleSheetLayoutView="100" workbookViewId="0">
      <selection activeCell="A61" sqref="A61:H61"/>
    </sheetView>
  </sheetViews>
  <sheetFormatPr defaultColWidth="8.85546875" defaultRowHeight="12.75" x14ac:dyDescent="0.2"/>
  <cols>
    <col min="1" max="1" width="7.7109375" style="4" customWidth="1"/>
    <col min="2" max="2" width="56.85546875" style="11" customWidth="1"/>
    <col min="3" max="3" width="43.7109375" style="1" customWidth="1"/>
    <col min="4" max="4" width="16.85546875" style="1" customWidth="1"/>
    <col min="5" max="5" width="11" style="4" customWidth="1"/>
    <col min="6" max="6" width="18.28515625" style="4" customWidth="1"/>
    <col min="7" max="7" width="19.85546875" style="1" customWidth="1"/>
    <col min="8" max="8" width="21.140625" style="1" customWidth="1"/>
    <col min="9" max="16384" width="8.85546875" style="1"/>
  </cols>
  <sheetData>
    <row r="1" spans="1:8" s="3" customFormat="1" ht="30" customHeight="1" x14ac:dyDescent="0.3">
      <c r="A1" s="48" t="s">
        <v>4</v>
      </c>
      <c r="B1" s="48"/>
      <c r="C1" s="60"/>
      <c r="D1" s="60"/>
      <c r="E1" s="57" t="s">
        <v>30</v>
      </c>
      <c r="F1" s="57"/>
      <c r="G1" s="57"/>
      <c r="H1" s="57"/>
    </row>
    <row r="2" spans="1:8" s="3" customFormat="1" ht="37.5" customHeight="1" x14ac:dyDescent="0.3">
      <c r="A2" s="48" t="s">
        <v>3</v>
      </c>
      <c r="B2" s="48"/>
      <c r="C2" s="60"/>
      <c r="D2" s="60"/>
      <c r="E2" s="58" t="s">
        <v>61</v>
      </c>
      <c r="F2" s="58"/>
      <c r="G2" s="58"/>
      <c r="H2" s="58"/>
    </row>
    <row r="3" spans="1:8" s="3" customFormat="1" ht="18.75" customHeight="1" x14ac:dyDescent="0.3">
      <c r="A3" s="48" t="s">
        <v>3</v>
      </c>
      <c r="B3" s="48"/>
      <c r="C3" s="60"/>
      <c r="D3" s="60"/>
      <c r="E3" s="5"/>
      <c r="F3" s="5"/>
      <c r="G3" s="5"/>
      <c r="H3" s="5"/>
    </row>
    <row r="4" spans="1:8" ht="20.25" x14ac:dyDescent="0.3">
      <c r="A4" s="48" t="s">
        <v>8</v>
      </c>
      <c r="B4" s="48"/>
      <c r="C4" s="60"/>
      <c r="D4" s="60"/>
      <c r="E4" s="5"/>
      <c r="F4" s="5"/>
      <c r="G4" s="5"/>
      <c r="H4" s="5"/>
    </row>
    <row r="5" spans="1:8" s="3" customFormat="1" ht="30.75" customHeight="1" x14ac:dyDescent="0.3">
      <c r="A5" s="48" t="s">
        <v>1</v>
      </c>
      <c r="B5" s="48"/>
      <c r="C5" s="60"/>
      <c r="D5" s="60"/>
      <c r="E5" s="5"/>
      <c r="F5" s="5"/>
      <c r="G5" s="5"/>
      <c r="H5" s="5"/>
    </row>
    <row r="6" spans="1:8" s="3" customFormat="1" ht="32.25" customHeight="1" x14ac:dyDescent="0.3">
      <c r="A6" s="48" t="s">
        <v>7</v>
      </c>
      <c r="B6" s="48"/>
      <c r="C6" s="60"/>
      <c r="D6" s="60"/>
      <c r="E6" s="5"/>
      <c r="F6" s="5"/>
      <c r="G6" s="5"/>
      <c r="H6" s="5"/>
    </row>
    <row r="7" spans="1:8" s="3" customFormat="1" ht="75.75" customHeight="1" x14ac:dyDescent="0.3">
      <c r="A7" s="61" t="s">
        <v>29</v>
      </c>
      <c r="B7" s="61"/>
      <c r="C7" s="60"/>
      <c r="D7" s="60"/>
      <c r="E7" s="5"/>
      <c r="F7" s="5"/>
      <c r="G7" s="5"/>
      <c r="H7" s="5"/>
    </row>
    <row r="8" spans="1:8" s="3" customFormat="1" ht="9.75" customHeight="1" x14ac:dyDescent="0.25">
      <c r="A8" s="2"/>
      <c r="B8" s="2"/>
      <c r="C8" s="60"/>
      <c r="D8" s="60"/>
      <c r="E8" s="5"/>
      <c r="F8" s="5"/>
      <c r="G8" s="5"/>
      <c r="H8" s="5"/>
    </row>
    <row r="9" spans="1:8" s="3" customFormat="1" ht="12" customHeight="1" x14ac:dyDescent="0.25">
      <c r="A9" s="2"/>
      <c r="B9" s="2"/>
      <c r="C9" s="60"/>
      <c r="D9" s="60"/>
      <c r="E9" s="5"/>
      <c r="F9" s="5"/>
      <c r="G9" s="5"/>
      <c r="H9" s="5"/>
    </row>
    <row r="10" spans="1:8" s="3" customFormat="1" ht="136.5" customHeight="1" x14ac:dyDescent="0.25">
      <c r="A10" s="62" t="s">
        <v>27</v>
      </c>
      <c r="B10" s="62"/>
      <c r="C10" s="63" t="s">
        <v>47</v>
      </c>
      <c r="D10" s="63"/>
      <c r="E10" s="63"/>
      <c r="F10" s="63"/>
      <c r="G10" s="63"/>
      <c r="H10" s="63"/>
    </row>
    <row r="11" spans="1:8" s="3" customFormat="1" ht="27" customHeight="1" x14ac:dyDescent="0.25">
      <c r="A11" s="49"/>
      <c r="B11" s="49"/>
      <c r="C11" s="49"/>
      <c r="D11" s="25" t="s">
        <v>11</v>
      </c>
      <c r="E11" s="25"/>
      <c r="F11" s="25"/>
      <c r="G11" s="5"/>
      <c r="H11" s="5"/>
    </row>
    <row r="12" spans="1:8" s="3" customFormat="1" ht="27.75" customHeight="1" x14ac:dyDescent="0.25">
      <c r="A12" s="49"/>
      <c r="B12" s="49"/>
      <c r="C12" s="49"/>
      <c r="D12" s="25" t="s">
        <v>12</v>
      </c>
      <c r="E12" s="25"/>
      <c r="F12" s="25"/>
      <c r="G12" s="5"/>
      <c r="H12" s="5"/>
    </row>
    <row r="13" spans="1:8" s="3" customFormat="1" ht="10.5" hidden="1" customHeight="1" x14ac:dyDescent="0.25">
      <c r="A13" s="49"/>
      <c r="B13" s="49"/>
      <c r="C13" s="49"/>
      <c r="D13" s="26"/>
      <c r="E13" s="27" t="s">
        <v>0</v>
      </c>
      <c r="F13" s="27"/>
      <c r="G13" s="6"/>
      <c r="H13" s="6"/>
    </row>
    <row r="14" spans="1:8" s="3" customFormat="1" ht="24.75" customHeight="1" x14ac:dyDescent="0.3">
      <c r="A14" s="49"/>
      <c r="B14" s="49"/>
      <c r="C14" s="49"/>
      <c r="D14" s="23" t="s">
        <v>14</v>
      </c>
      <c r="E14" s="23"/>
      <c r="F14" s="23"/>
    </row>
    <row r="15" spans="1:8" s="3" customFormat="1" ht="33" customHeight="1" x14ac:dyDescent="0.3">
      <c r="A15" s="49"/>
      <c r="B15" s="49"/>
      <c r="C15" s="49"/>
      <c r="D15" s="23" t="s">
        <v>22</v>
      </c>
      <c r="E15" s="23"/>
      <c r="F15" s="23"/>
      <c r="G15" s="1"/>
      <c r="H15" s="1"/>
    </row>
    <row r="16" spans="1:8" s="3" customFormat="1" ht="49.5" customHeight="1" x14ac:dyDescent="0.3">
      <c r="A16" s="49"/>
      <c r="B16" s="49"/>
      <c r="C16" s="49"/>
      <c r="D16" s="26"/>
      <c r="E16" s="23"/>
      <c r="F16" s="23"/>
      <c r="G16" s="1"/>
      <c r="H16" s="1"/>
    </row>
    <row r="17" spans="1:8" s="3" customFormat="1" ht="42.75" customHeight="1" x14ac:dyDescent="0.25">
      <c r="A17" s="45" t="s">
        <v>62</v>
      </c>
      <c r="B17" s="45"/>
      <c r="C17" s="45"/>
      <c r="D17" s="45"/>
      <c r="E17" s="45"/>
      <c r="F17" s="45"/>
      <c r="G17" s="45"/>
      <c r="H17" s="45"/>
    </row>
    <row r="18" spans="1:8" s="3" customFormat="1" ht="37.5" customHeight="1" x14ac:dyDescent="0.25">
      <c r="A18" s="55" t="s">
        <v>9</v>
      </c>
      <c r="B18" s="55"/>
      <c r="C18" s="55"/>
      <c r="D18" s="55"/>
      <c r="E18" s="55"/>
      <c r="F18" s="55"/>
      <c r="G18" s="55"/>
      <c r="H18" s="19"/>
    </row>
    <row r="19" spans="1:8" s="7" customFormat="1" ht="57.75" customHeight="1" x14ac:dyDescent="0.25">
      <c r="A19" s="12" t="s">
        <v>2</v>
      </c>
      <c r="B19" s="17" t="s">
        <v>16</v>
      </c>
      <c r="C19" s="13" t="s">
        <v>19</v>
      </c>
      <c r="D19" s="13" t="s">
        <v>17</v>
      </c>
      <c r="E19" s="14" t="s">
        <v>21</v>
      </c>
      <c r="F19" s="14" t="s">
        <v>24</v>
      </c>
      <c r="G19" s="14" t="s">
        <v>20</v>
      </c>
      <c r="H19" s="14" t="s">
        <v>18</v>
      </c>
    </row>
    <row r="20" spans="1:8" s="8" customFormat="1" ht="11.25" x14ac:dyDescent="0.2">
      <c r="A20" s="15">
        <v>1</v>
      </c>
      <c r="B20" s="18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</row>
    <row r="21" spans="1:8" s="9" customFormat="1" ht="90" customHeight="1" x14ac:dyDescent="0.2">
      <c r="A21" s="16">
        <v>1</v>
      </c>
      <c r="B21" s="37" t="s">
        <v>63</v>
      </c>
      <c r="C21" s="38" t="s">
        <v>56</v>
      </c>
      <c r="D21" s="34" t="s">
        <v>45</v>
      </c>
      <c r="E21" s="35">
        <v>24</v>
      </c>
      <c r="F21" s="28"/>
      <c r="G21" s="29">
        <f t="shared" ref="G21:G26" si="0">F21*E21</f>
        <v>0</v>
      </c>
      <c r="H21" s="29">
        <f t="shared" ref="H21:H26" si="1">G21*1.23</f>
        <v>0</v>
      </c>
    </row>
    <row r="22" spans="1:8" s="9" customFormat="1" ht="90" customHeight="1" x14ac:dyDescent="0.2">
      <c r="A22" s="16">
        <v>2</v>
      </c>
      <c r="B22" s="37" t="s">
        <v>64</v>
      </c>
      <c r="C22" s="38" t="s">
        <v>56</v>
      </c>
      <c r="D22" s="34" t="s">
        <v>45</v>
      </c>
      <c r="E22" s="35">
        <v>9</v>
      </c>
      <c r="F22" s="28"/>
      <c r="G22" s="29">
        <f t="shared" si="0"/>
        <v>0</v>
      </c>
      <c r="H22" s="29">
        <f t="shared" si="1"/>
        <v>0</v>
      </c>
    </row>
    <row r="23" spans="1:8" s="9" customFormat="1" ht="90" customHeight="1" x14ac:dyDescent="0.2">
      <c r="A23" s="16">
        <v>3</v>
      </c>
      <c r="B23" s="37" t="s">
        <v>65</v>
      </c>
      <c r="C23" s="38" t="s">
        <v>56</v>
      </c>
      <c r="D23" s="34" t="s">
        <v>45</v>
      </c>
      <c r="E23" s="35">
        <v>43</v>
      </c>
      <c r="F23" s="28"/>
      <c r="G23" s="29">
        <f t="shared" si="0"/>
        <v>0</v>
      </c>
      <c r="H23" s="29">
        <f t="shared" si="1"/>
        <v>0</v>
      </c>
    </row>
    <row r="24" spans="1:8" s="9" customFormat="1" ht="90" customHeight="1" x14ac:dyDescent="0.2">
      <c r="A24" s="16">
        <v>4</v>
      </c>
      <c r="B24" s="37" t="s">
        <v>66</v>
      </c>
      <c r="C24" s="38" t="s">
        <v>56</v>
      </c>
      <c r="D24" s="34" t="s">
        <v>45</v>
      </c>
      <c r="E24" s="35">
        <v>10</v>
      </c>
      <c r="F24" s="28"/>
      <c r="G24" s="29">
        <f t="shared" si="0"/>
        <v>0</v>
      </c>
      <c r="H24" s="29">
        <f t="shared" si="1"/>
        <v>0</v>
      </c>
    </row>
    <row r="25" spans="1:8" s="9" customFormat="1" ht="90" customHeight="1" x14ac:dyDescent="0.2">
      <c r="A25" s="16">
        <v>5</v>
      </c>
      <c r="B25" s="37" t="s">
        <v>67</v>
      </c>
      <c r="C25" s="38" t="s">
        <v>56</v>
      </c>
      <c r="D25" s="34" t="s">
        <v>45</v>
      </c>
      <c r="E25" s="35">
        <v>32</v>
      </c>
      <c r="F25" s="28"/>
      <c r="G25" s="29">
        <f t="shared" si="0"/>
        <v>0</v>
      </c>
      <c r="H25" s="29">
        <f t="shared" si="1"/>
        <v>0</v>
      </c>
    </row>
    <row r="26" spans="1:8" s="9" customFormat="1" ht="90" customHeight="1" x14ac:dyDescent="0.2">
      <c r="A26" s="16">
        <v>6</v>
      </c>
      <c r="B26" s="37" t="s">
        <v>68</v>
      </c>
      <c r="C26" s="38" t="s">
        <v>56</v>
      </c>
      <c r="D26" s="34" t="s">
        <v>45</v>
      </c>
      <c r="E26" s="35">
        <v>43</v>
      </c>
      <c r="F26" s="28"/>
      <c r="G26" s="29">
        <f t="shared" si="0"/>
        <v>0</v>
      </c>
      <c r="H26" s="29">
        <f t="shared" si="1"/>
        <v>0</v>
      </c>
    </row>
    <row r="27" spans="1:8" s="9" customFormat="1" ht="90" customHeight="1" x14ac:dyDescent="0.2">
      <c r="A27" s="16">
        <v>7</v>
      </c>
      <c r="B27" s="37" t="s">
        <v>32</v>
      </c>
      <c r="C27" s="38" t="s">
        <v>56</v>
      </c>
      <c r="D27" s="34" t="s">
        <v>45</v>
      </c>
      <c r="E27" s="35">
        <v>32</v>
      </c>
      <c r="F27" s="28"/>
      <c r="G27" s="29">
        <f t="shared" ref="G27" si="2">F27*E27</f>
        <v>0</v>
      </c>
      <c r="H27" s="29">
        <f t="shared" ref="H27" si="3">G27*1.23</f>
        <v>0</v>
      </c>
    </row>
    <row r="28" spans="1:8" s="9" customFormat="1" ht="90" customHeight="1" x14ac:dyDescent="0.2">
      <c r="A28" s="16">
        <v>8</v>
      </c>
      <c r="B28" s="37" t="s">
        <v>33</v>
      </c>
      <c r="C28" s="38" t="s">
        <v>56</v>
      </c>
      <c r="D28" s="34" t="s">
        <v>45</v>
      </c>
      <c r="E28" s="35">
        <v>21</v>
      </c>
      <c r="F28" s="28"/>
      <c r="G28" s="29">
        <f t="shared" ref="G28:G50" si="4">F28*E28</f>
        <v>0</v>
      </c>
      <c r="H28" s="29">
        <f t="shared" ref="H28:H50" si="5">G28*1.23</f>
        <v>0</v>
      </c>
    </row>
    <row r="29" spans="1:8" s="9" customFormat="1" ht="90" customHeight="1" x14ac:dyDescent="0.2">
      <c r="A29" s="16">
        <v>9</v>
      </c>
      <c r="B29" s="37" t="s">
        <v>34</v>
      </c>
      <c r="C29" s="38" t="s">
        <v>56</v>
      </c>
      <c r="D29" s="34" t="s">
        <v>45</v>
      </c>
      <c r="E29" s="35">
        <v>64</v>
      </c>
      <c r="F29" s="28"/>
      <c r="G29" s="29">
        <f t="shared" si="4"/>
        <v>0</v>
      </c>
      <c r="H29" s="29">
        <f t="shared" si="5"/>
        <v>0</v>
      </c>
    </row>
    <row r="30" spans="1:8" s="9" customFormat="1" ht="90" customHeight="1" x14ac:dyDescent="0.2">
      <c r="A30" s="16">
        <v>10</v>
      </c>
      <c r="B30" s="37" t="s">
        <v>35</v>
      </c>
      <c r="C30" s="38" t="s">
        <v>56</v>
      </c>
      <c r="D30" s="34" t="s">
        <v>45</v>
      </c>
      <c r="E30" s="35">
        <v>32</v>
      </c>
      <c r="F30" s="28"/>
      <c r="G30" s="29">
        <f t="shared" si="4"/>
        <v>0</v>
      </c>
      <c r="H30" s="29">
        <f t="shared" si="5"/>
        <v>0</v>
      </c>
    </row>
    <row r="31" spans="1:8" s="9" customFormat="1" ht="90" customHeight="1" x14ac:dyDescent="0.2">
      <c r="A31" s="16">
        <v>11</v>
      </c>
      <c r="B31" s="37" t="s">
        <v>36</v>
      </c>
      <c r="C31" s="38" t="s">
        <v>56</v>
      </c>
      <c r="D31" s="34" t="s">
        <v>45</v>
      </c>
      <c r="E31" s="35">
        <v>10</v>
      </c>
      <c r="F31" s="28"/>
      <c r="G31" s="29">
        <f t="shared" si="4"/>
        <v>0</v>
      </c>
      <c r="H31" s="29">
        <f t="shared" si="5"/>
        <v>0</v>
      </c>
    </row>
    <row r="32" spans="1:8" s="9" customFormat="1" ht="90" customHeight="1" x14ac:dyDescent="0.2">
      <c r="A32" s="16">
        <v>12</v>
      </c>
      <c r="B32" s="37" t="s">
        <v>37</v>
      </c>
      <c r="C32" s="38" t="s">
        <v>56</v>
      </c>
      <c r="D32" s="34" t="s">
        <v>45</v>
      </c>
      <c r="E32" s="35">
        <v>28</v>
      </c>
      <c r="F32" s="28"/>
      <c r="G32" s="29">
        <f t="shared" ref="G32" si="6">F32*E32</f>
        <v>0</v>
      </c>
      <c r="H32" s="29">
        <f t="shared" ref="H32" si="7">G32*1.23</f>
        <v>0</v>
      </c>
    </row>
    <row r="33" spans="1:8" s="9" customFormat="1" ht="90" customHeight="1" x14ac:dyDescent="0.2">
      <c r="A33" s="16">
        <v>13</v>
      </c>
      <c r="B33" s="37" t="s">
        <v>38</v>
      </c>
      <c r="C33" s="38" t="s">
        <v>56</v>
      </c>
      <c r="D33" s="34" t="s">
        <v>45</v>
      </c>
      <c r="E33" s="35">
        <v>43</v>
      </c>
      <c r="F33" s="28"/>
      <c r="G33" s="29">
        <f t="shared" si="4"/>
        <v>0</v>
      </c>
      <c r="H33" s="29">
        <f t="shared" si="5"/>
        <v>0</v>
      </c>
    </row>
    <row r="34" spans="1:8" s="9" customFormat="1" ht="90" customHeight="1" x14ac:dyDescent="0.2">
      <c r="A34" s="16">
        <v>14</v>
      </c>
      <c r="B34" s="37" t="s">
        <v>39</v>
      </c>
      <c r="C34" s="38" t="s">
        <v>56</v>
      </c>
      <c r="D34" s="34" t="s">
        <v>45</v>
      </c>
      <c r="E34" s="35">
        <v>32</v>
      </c>
      <c r="F34" s="28"/>
      <c r="G34" s="29">
        <f>F34*E34</f>
        <v>0</v>
      </c>
      <c r="H34" s="29">
        <f>G34*1.23</f>
        <v>0</v>
      </c>
    </row>
    <row r="35" spans="1:8" s="9" customFormat="1" ht="90" customHeight="1" x14ac:dyDescent="0.2">
      <c r="A35" s="16">
        <v>15</v>
      </c>
      <c r="B35" s="37" t="s">
        <v>69</v>
      </c>
      <c r="C35" s="38" t="s">
        <v>56</v>
      </c>
      <c r="D35" s="34" t="s">
        <v>45</v>
      </c>
      <c r="E35" s="35">
        <v>214</v>
      </c>
      <c r="F35" s="28"/>
      <c r="G35" s="29">
        <f t="shared" si="4"/>
        <v>0</v>
      </c>
      <c r="H35" s="29">
        <f t="shared" si="5"/>
        <v>0</v>
      </c>
    </row>
    <row r="36" spans="1:8" s="9" customFormat="1" ht="90" customHeight="1" x14ac:dyDescent="0.2">
      <c r="A36" s="16">
        <v>16</v>
      </c>
      <c r="B36" s="33" t="s">
        <v>70</v>
      </c>
      <c r="C36" s="38" t="s">
        <v>56</v>
      </c>
      <c r="D36" s="34" t="s">
        <v>45</v>
      </c>
      <c r="E36" s="35">
        <v>134</v>
      </c>
      <c r="F36" s="28"/>
      <c r="G36" s="29">
        <f t="shared" si="4"/>
        <v>0</v>
      </c>
      <c r="H36" s="29">
        <f t="shared" si="5"/>
        <v>0</v>
      </c>
    </row>
    <row r="37" spans="1:8" s="9" customFormat="1" ht="90" customHeight="1" x14ac:dyDescent="0.2">
      <c r="A37" s="16">
        <v>17</v>
      </c>
      <c r="B37" s="33" t="s">
        <v>71</v>
      </c>
      <c r="C37" s="38" t="s">
        <v>56</v>
      </c>
      <c r="D37" s="34" t="s">
        <v>45</v>
      </c>
      <c r="E37" s="35">
        <v>38</v>
      </c>
      <c r="F37" s="28"/>
      <c r="G37" s="29">
        <f t="shared" ref="G37:G38" si="8">F37*E37</f>
        <v>0</v>
      </c>
      <c r="H37" s="29">
        <f t="shared" ref="H37:H38" si="9">G37*1.23</f>
        <v>0</v>
      </c>
    </row>
    <row r="38" spans="1:8" s="9" customFormat="1" ht="90" customHeight="1" x14ac:dyDescent="0.2">
      <c r="A38" s="16">
        <v>18</v>
      </c>
      <c r="B38" s="33" t="s">
        <v>72</v>
      </c>
      <c r="C38" s="38" t="s">
        <v>56</v>
      </c>
      <c r="D38" s="34" t="s">
        <v>45</v>
      </c>
      <c r="E38" s="35">
        <v>9</v>
      </c>
      <c r="F38" s="28"/>
      <c r="G38" s="29">
        <f t="shared" si="8"/>
        <v>0</v>
      </c>
      <c r="H38" s="29">
        <f t="shared" si="9"/>
        <v>0</v>
      </c>
    </row>
    <row r="39" spans="1:8" s="9" customFormat="1" ht="90" customHeight="1" x14ac:dyDescent="0.2">
      <c r="A39" s="16">
        <v>19</v>
      </c>
      <c r="B39" s="33" t="s">
        <v>73</v>
      </c>
      <c r="C39" s="38" t="s">
        <v>56</v>
      </c>
      <c r="D39" s="34" t="s">
        <v>45</v>
      </c>
      <c r="E39" s="35">
        <v>10</v>
      </c>
      <c r="F39" s="28"/>
      <c r="G39" s="29">
        <f t="shared" si="4"/>
        <v>0</v>
      </c>
      <c r="H39" s="29">
        <f t="shared" si="5"/>
        <v>0</v>
      </c>
    </row>
    <row r="40" spans="1:8" s="9" customFormat="1" ht="90" customHeight="1" x14ac:dyDescent="0.2">
      <c r="A40" s="16">
        <v>20</v>
      </c>
      <c r="B40" s="33" t="s">
        <v>74</v>
      </c>
      <c r="C40" s="38" t="s">
        <v>56</v>
      </c>
      <c r="D40" s="34" t="s">
        <v>45</v>
      </c>
      <c r="E40" s="35">
        <v>32</v>
      </c>
      <c r="F40" s="28"/>
      <c r="G40" s="29">
        <f t="shared" si="4"/>
        <v>0</v>
      </c>
      <c r="H40" s="29">
        <f t="shared" si="5"/>
        <v>0</v>
      </c>
    </row>
    <row r="41" spans="1:8" s="9" customFormat="1" ht="90" customHeight="1" x14ac:dyDescent="0.2">
      <c r="A41" s="16">
        <v>21</v>
      </c>
      <c r="B41" s="33" t="s">
        <v>75</v>
      </c>
      <c r="C41" s="38" t="s">
        <v>56</v>
      </c>
      <c r="D41" s="34" t="s">
        <v>45</v>
      </c>
      <c r="E41" s="35">
        <v>32</v>
      </c>
      <c r="F41" s="28"/>
      <c r="G41" s="29">
        <f t="shared" ref="G41:G43" si="10">F41*E41</f>
        <v>0</v>
      </c>
      <c r="H41" s="29">
        <f t="shared" ref="H41:H43" si="11">G41*1.23</f>
        <v>0</v>
      </c>
    </row>
    <row r="42" spans="1:8" s="9" customFormat="1" ht="90" customHeight="1" x14ac:dyDescent="0.2">
      <c r="A42" s="16">
        <v>22</v>
      </c>
      <c r="B42" s="33" t="s">
        <v>76</v>
      </c>
      <c r="C42" s="38" t="s">
        <v>56</v>
      </c>
      <c r="D42" s="34" t="s">
        <v>45</v>
      </c>
      <c r="E42" s="35">
        <v>10</v>
      </c>
      <c r="F42" s="28"/>
      <c r="G42" s="29">
        <f t="shared" si="10"/>
        <v>0</v>
      </c>
      <c r="H42" s="29">
        <f t="shared" si="11"/>
        <v>0</v>
      </c>
    </row>
    <row r="43" spans="1:8" s="9" customFormat="1" ht="90" customHeight="1" x14ac:dyDescent="0.2">
      <c r="A43" s="16">
        <v>23</v>
      </c>
      <c r="B43" s="33" t="s">
        <v>40</v>
      </c>
      <c r="C43" s="38" t="s">
        <v>56</v>
      </c>
      <c r="D43" s="34" t="s">
        <v>45</v>
      </c>
      <c r="E43" s="35">
        <v>21</v>
      </c>
      <c r="F43" s="28"/>
      <c r="G43" s="29">
        <f t="shared" si="10"/>
        <v>0</v>
      </c>
      <c r="H43" s="29">
        <f t="shared" si="11"/>
        <v>0</v>
      </c>
    </row>
    <row r="44" spans="1:8" s="9" customFormat="1" ht="90" customHeight="1" x14ac:dyDescent="0.2">
      <c r="A44" s="16">
        <v>24</v>
      </c>
      <c r="B44" s="33" t="s">
        <v>41</v>
      </c>
      <c r="C44" s="38" t="s">
        <v>56</v>
      </c>
      <c r="D44" s="34" t="s">
        <v>45</v>
      </c>
      <c r="E44" s="36">
        <v>10</v>
      </c>
      <c r="F44" s="28"/>
      <c r="G44" s="29">
        <f t="shared" si="4"/>
        <v>0</v>
      </c>
      <c r="H44" s="29">
        <f t="shared" si="5"/>
        <v>0</v>
      </c>
    </row>
    <row r="45" spans="1:8" s="9" customFormat="1" ht="90" customHeight="1" x14ac:dyDescent="0.2">
      <c r="A45" s="16">
        <v>25</v>
      </c>
      <c r="B45" s="33" t="s">
        <v>42</v>
      </c>
      <c r="C45" s="38" t="s">
        <v>56</v>
      </c>
      <c r="D45" s="34" t="s">
        <v>45</v>
      </c>
      <c r="E45" s="36">
        <v>10</v>
      </c>
      <c r="F45" s="28"/>
      <c r="G45" s="29">
        <f>F45*E45</f>
        <v>0</v>
      </c>
      <c r="H45" s="29">
        <f>G45*1.23</f>
        <v>0</v>
      </c>
    </row>
    <row r="46" spans="1:8" s="9" customFormat="1" ht="90" customHeight="1" x14ac:dyDescent="0.2">
      <c r="A46" s="16">
        <v>26</v>
      </c>
      <c r="B46" s="33" t="s">
        <v>77</v>
      </c>
      <c r="C46" s="38" t="s">
        <v>56</v>
      </c>
      <c r="D46" s="34" t="s">
        <v>45</v>
      </c>
      <c r="E46" s="36">
        <v>10</v>
      </c>
      <c r="F46" s="28"/>
      <c r="G46" s="29">
        <f>F46*E46</f>
        <v>0</v>
      </c>
      <c r="H46" s="29">
        <f>G46*1.23</f>
        <v>0</v>
      </c>
    </row>
    <row r="47" spans="1:8" s="9" customFormat="1" ht="90" customHeight="1" x14ac:dyDescent="0.2">
      <c r="A47" s="16">
        <v>27</v>
      </c>
      <c r="B47" s="33" t="s">
        <v>78</v>
      </c>
      <c r="C47" s="38" t="s">
        <v>56</v>
      </c>
      <c r="D47" s="34" t="s">
        <v>45</v>
      </c>
      <c r="E47" s="35">
        <v>10</v>
      </c>
      <c r="F47" s="28"/>
      <c r="G47" s="29">
        <f t="shared" si="4"/>
        <v>0</v>
      </c>
      <c r="H47" s="29">
        <f t="shared" si="5"/>
        <v>0</v>
      </c>
    </row>
    <row r="48" spans="1:8" s="9" customFormat="1" ht="90" customHeight="1" x14ac:dyDescent="0.2">
      <c r="A48" s="16">
        <v>28</v>
      </c>
      <c r="B48" s="33" t="s">
        <v>79</v>
      </c>
      <c r="C48" s="38" t="s">
        <v>56</v>
      </c>
      <c r="D48" s="34" t="s">
        <v>45</v>
      </c>
      <c r="E48" s="35">
        <v>21</v>
      </c>
      <c r="F48" s="28"/>
      <c r="G48" s="29">
        <f t="shared" ref="G48:G49" si="12">F48*E48</f>
        <v>0</v>
      </c>
      <c r="H48" s="29">
        <f t="shared" ref="H48:H49" si="13">G48*1.23</f>
        <v>0</v>
      </c>
    </row>
    <row r="49" spans="1:9" s="9" customFormat="1" ht="90" customHeight="1" x14ac:dyDescent="0.2">
      <c r="A49" s="16">
        <v>29</v>
      </c>
      <c r="B49" s="33" t="s">
        <v>80</v>
      </c>
      <c r="C49" s="38" t="s">
        <v>56</v>
      </c>
      <c r="D49" s="34" t="s">
        <v>45</v>
      </c>
      <c r="E49" s="35">
        <v>10</v>
      </c>
      <c r="F49" s="28"/>
      <c r="G49" s="29">
        <f t="shared" si="12"/>
        <v>0</v>
      </c>
      <c r="H49" s="29">
        <f t="shared" si="13"/>
        <v>0</v>
      </c>
    </row>
    <row r="50" spans="1:9" s="9" customFormat="1" ht="90" customHeight="1" x14ac:dyDescent="0.2">
      <c r="A50" s="16">
        <v>30</v>
      </c>
      <c r="B50" s="33" t="s">
        <v>43</v>
      </c>
      <c r="C50" s="38" t="s">
        <v>56</v>
      </c>
      <c r="D50" s="34" t="s">
        <v>45</v>
      </c>
      <c r="E50" s="35">
        <v>32</v>
      </c>
      <c r="F50" s="28"/>
      <c r="G50" s="29">
        <f t="shared" si="4"/>
        <v>0</v>
      </c>
      <c r="H50" s="29">
        <f t="shared" si="5"/>
        <v>0</v>
      </c>
    </row>
    <row r="51" spans="1:9" s="9" customFormat="1" ht="90" customHeight="1" x14ac:dyDescent="0.2">
      <c r="A51" s="16">
        <v>31</v>
      </c>
      <c r="B51" s="33" t="s">
        <v>44</v>
      </c>
      <c r="C51" s="38" t="s">
        <v>56</v>
      </c>
      <c r="D51" s="34" t="s">
        <v>45</v>
      </c>
      <c r="E51" s="35">
        <v>21</v>
      </c>
      <c r="F51" s="28"/>
      <c r="G51" s="29">
        <f>F51*E51</f>
        <v>0</v>
      </c>
      <c r="H51" s="29">
        <f>G51*1.23</f>
        <v>0</v>
      </c>
    </row>
    <row r="52" spans="1:9" s="9" customFormat="1" ht="90" customHeight="1" x14ac:dyDescent="0.2">
      <c r="A52" s="16">
        <v>32</v>
      </c>
      <c r="B52" s="33" t="s">
        <v>59</v>
      </c>
      <c r="C52" s="38" t="s">
        <v>56</v>
      </c>
      <c r="D52" s="34" t="s">
        <v>46</v>
      </c>
      <c r="E52" s="35">
        <v>36</v>
      </c>
      <c r="F52" s="28"/>
      <c r="G52" s="29">
        <f>F52*E52</f>
        <v>0</v>
      </c>
      <c r="H52" s="29">
        <f>G52*1.23</f>
        <v>0</v>
      </c>
    </row>
    <row r="53" spans="1:9" s="9" customFormat="1" ht="90" customHeight="1" x14ac:dyDescent="0.2">
      <c r="A53" s="16">
        <v>33</v>
      </c>
      <c r="B53" s="33" t="s">
        <v>58</v>
      </c>
      <c r="C53" s="38" t="s">
        <v>56</v>
      </c>
      <c r="D53" s="34" t="s">
        <v>46</v>
      </c>
      <c r="E53" s="35">
        <v>36</v>
      </c>
      <c r="F53" s="28"/>
      <c r="G53" s="29">
        <f>F53*E53</f>
        <v>0</v>
      </c>
      <c r="H53" s="29">
        <f>G53*1.23</f>
        <v>0</v>
      </c>
    </row>
    <row r="54" spans="1:9" s="9" customFormat="1" ht="90" customHeight="1" x14ac:dyDescent="0.2">
      <c r="A54" s="16">
        <v>34</v>
      </c>
      <c r="B54" s="33" t="s">
        <v>57</v>
      </c>
      <c r="C54" s="38" t="s">
        <v>56</v>
      </c>
      <c r="D54" s="34" t="s">
        <v>46</v>
      </c>
      <c r="E54" s="35">
        <f>96+60</f>
        <v>156</v>
      </c>
      <c r="F54" s="28"/>
      <c r="G54" s="29">
        <f>F54*E54</f>
        <v>0</v>
      </c>
      <c r="H54" s="29">
        <f>G54*1.23</f>
        <v>0</v>
      </c>
    </row>
    <row r="55" spans="1:9" s="9" customFormat="1" ht="90" customHeight="1" thickBot="1" x14ac:dyDescent="0.25">
      <c r="A55" s="16">
        <v>35</v>
      </c>
      <c r="B55" s="33" t="s">
        <v>60</v>
      </c>
      <c r="C55" s="38" t="s">
        <v>56</v>
      </c>
      <c r="D55" s="34" t="s">
        <v>45</v>
      </c>
      <c r="E55" s="35">
        <f>100+100</f>
        <v>200</v>
      </c>
      <c r="F55" s="28"/>
      <c r="G55" s="29">
        <f>F55*E55</f>
        <v>0</v>
      </c>
      <c r="H55" s="29">
        <f>G55*1.23</f>
        <v>0</v>
      </c>
    </row>
    <row r="56" spans="1:9" ht="39" customHeight="1" thickBot="1" x14ac:dyDescent="0.25">
      <c r="A56" s="52" t="s">
        <v>48</v>
      </c>
      <c r="B56" s="53"/>
      <c r="C56" s="53"/>
      <c r="D56" s="53"/>
      <c r="E56" s="53"/>
      <c r="F56" s="54"/>
      <c r="G56" s="20">
        <f>SUM(G21:G55)</f>
        <v>0</v>
      </c>
      <c r="H56" s="20">
        <f>SUM(H21:H55)</f>
        <v>0</v>
      </c>
    </row>
    <row r="57" spans="1:9" ht="15.75" x14ac:dyDescent="0.2">
      <c r="A57" s="10"/>
      <c r="B57" s="10"/>
      <c r="C57" s="10"/>
      <c r="D57" s="10"/>
      <c r="E57" s="10"/>
      <c r="F57" s="10"/>
      <c r="G57" s="10"/>
    </row>
    <row r="58" spans="1:9" s="3" customFormat="1" ht="20.25" x14ac:dyDescent="0.25">
      <c r="A58" s="59" t="s">
        <v>10</v>
      </c>
      <c r="B58" s="59"/>
      <c r="C58" s="59"/>
      <c r="D58" s="59"/>
      <c r="E58" s="59"/>
      <c r="F58" s="59"/>
      <c r="G58" s="59"/>
      <c r="H58" s="59"/>
    </row>
    <row r="59" spans="1:9" s="3" customFormat="1" ht="20.25" x14ac:dyDescent="0.3">
      <c r="A59" s="30" t="s">
        <v>15</v>
      </c>
      <c r="B59" s="22"/>
      <c r="C59" s="22"/>
      <c r="D59" s="22"/>
      <c r="E59" s="21"/>
      <c r="F59" s="21"/>
      <c r="G59" s="21"/>
      <c r="H59" s="21"/>
    </row>
    <row r="60" spans="1:9" s="3" customFormat="1" ht="20.25" x14ac:dyDescent="0.25">
      <c r="A60" s="50" t="s">
        <v>31</v>
      </c>
      <c r="B60" s="50"/>
      <c r="C60" s="50"/>
      <c r="D60" s="50"/>
      <c r="E60" s="50"/>
      <c r="F60" s="50"/>
      <c r="G60" s="50"/>
      <c r="H60" s="50"/>
    </row>
    <row r="61" spans="1:9" ht="71.25" customHeight="1" x14ac:dyDescent="0.2">
      <c r="A61" s="51" t="s">
        <v>81</v>
      </c>
      <c r="B61" s="51"/>
      <c r="C61" s="51"/>
      <c r="D61" s="51"/>
      <c r="E61" s="51"/>
      <c r="F61" s="51"/>
      <c r="G61" s="51"/>
      <c r="H61" s="51"/>
    </row>
    <row r="62" spans="1:9" ht="20.25" x14ac:dyDescent="0.2">
      <c r="A62" s="55" t="s">
        <v>28</v>
      </c>
      <c r="B62" s="55"/>
      <c r="C62" s="55"/>
      <c r="D62" s="55"/>
      <c r="E62" s="55"/>
      <c r="F62" s="55"/>
      <c r="G62" s="55"/>
      <c r="H62" s="55"/>
    </row>
    <row r="63" spans="1:9" ht="20.25" x14ac:dyDescent="0.2">
      <c r="A63" s="56" t="s">
        <v>26</v>
      </c>
      <c r="B63" s="56"/>
      <c r="C63" s="56"/>
      <c r="D63" s="56"/>
      <c r="E63" s="56"/>
      <c r="F63" s="56"/>
      <c r="G63" s="56"/>
      <c r="H63" s="56"/>
    </row>
    <row r="64" spans="1:9" ht="20.25" x14ac:dyDescent="0.3">
      <c r="A64" s="55" t="s">
        <v>5</v>
      </c>
      <c r="B64" s="55"/>
      <c r="C64" s="55"/>
      <c r="D64" s="55"/>
      <c r="E64" s="55"/>
      <c r="F64" s="55"/>
      <c r="G64" s="55"/>
      <c r="H64" s="55"/>
      <c r="I64" s="23"/>
    </row>
    <row r="65" spans="1:9" ht="20.25" x14ac:dyDescent="0.3">
      <c r="A65" s="55" t="s">
        <v>25</v>
      </c>
      <c r="B65" s="55"/>
      <c r="C65" s="55"/>
      <c r="D65" s="55"/>
      <c r="E65" s="55"/>
      <c r="F65" s="55"/>
      <c r="G65" s="55"/>
      <c r="H65" s="55"/>
      <c r="I65" s="23"/>
    </row>
    <row r="66" spans="1:9" s="11" customFormat="1" ht="43.5" customHeight="1" x14ac:dyDescent="0.3">
      <c r="A66" s="44" t="s">
        <v>23</v>
      </c>
      <c r="B66" s="44"/>
      <c r="C66" s="44"/>
      <c r="D66" s="44"/>
      <c r="E66" s="44"/>
      <c r="F66" s="44"/>
      <c r="G66" s="44"/>
      <c r="H66" s="44"/>
      <c r="I66" s="24"/>
    </row>
    <row r="67" spans="1:9" s="39" customFormat="1" ht="47.25" customHeight="1" x14ac:dyDescent="0.2">
      <c r="A67" s="44" t="s">
        <v>55</v>
      </c>
      <c r="B67" s="44"/>
      <c r="C67" s="44"/>
      <c r="D67" s="44"/>
      <c r="E67" s="44"/>
      <c r="F67" s="44"/>
      <c r="G67" s="44"/>
      <c r="H67" s="44"/>
      <c r="I67" s="31"/>
    </row>
    <row r="68" spans="1:9" s="39" customFormat="1" ht="67.5" customHeight="1" x14ac:dyDescent="0.2">
      <c r="A68" s="45" t="s">
        <v>53</v>
      </c>
      <c r="B68" s="45"/>
      <c r="C68" s="45"/>
      <c r="D68" s="45"/>
      <c r="E68" s="45"/>
      <c r="F68" s="45"/>
      <c r="G68" s="45"/>
      <c r="H68" s="45"/>
      <c r="I68" s="32"/>
    </row>
    <row r="69" spans="1:9" s="39" customFormat="1" ht="89.25" customHeight="1" x14ac:dyDescent="0.2">
      <c r="A69" s="45" t="s">
        <v>52</v>
      </c>
      <c r="B69" s="45"/>
      <c r="C69" s="45"/>
      <c r="D69" s="45"/>
      <c r="E69" s="45"/>
      <c r="F69" s="45"/>
      <c r="G69" s="45"/>
      <c r="H69" s="45"/>
      <c r="I69" s="32"/>
    </row>
    <row r="70" spans="1:9" s="39" customFormat="1" ht="0.75" customHeight="1" x14ac:dyDescent="0.2">
      <c r="A70" s="45"/>
      <c r="B70" s="45"/>
      <c r="C70" s="45"/>
      <c r="D70" s="45"/>
      <c r="E70" s="45"/>
      <c r="F70" s="45"/>
      <c r="G70" s="45"/>
      <c r="H70" s="45"/>
      <c r="I70" s="45"/>
    </row>
    <row r="71" spans="1:9" s="39" customFormat="1" ht="41.25" customHeight="1" x14ac:dyDescent="0.2">
      <c r="A71" s="45" t="s">
        <v>50</v>
      </c>
      <c r="B71" s="45"/>
      <c r="C71" s="45"/>
      <c r="D71" s="45"/>
      <c r="E71" s="45"/>
      <c r="F71" s="45"/>
      <c r="G71" s="45"/>
      <c r="H71" s="45"/>
      <c r="I71" s="32"/>
    </row>
    <row r="72" spans="1:9" s="39" customFormat="1" ht="66" customHeight="1" x14ac:dyDescent="0.2">
      <c r="A72" s="45" t="s">
        <v>51</v>
      </c>
      <c r="B72" s="45"/>
      <c r="C72" s="45"/>
      <c r="D72" s="45"/>
      <c r="E72" s="45"/>
      <c r="F72" s="45"/>
      <c r="G72" s="45"/>
      <c r="H72" s="45"/>
      <c r="I72" s="41"/>
    </row>
    <row r="73" spans="1:9" s="39" customFormat="1" ht="17.2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</row>
    <row r="74" spans="1:9" s="39" customFormat="1" ht="20.25" x14ac:dyDescent="0.3">
      <c r="A74" s="47" t="s">
        <v>13</v>
      </c>
      <c r="B74" s="47"/>
      <c r="C74" s="47"/>
      <c r="D74" s="47"/>
      <c r="E74" s="47"/>
      <c r="F74" s="40"/>
      <c r="G74" s="43"/>
      <c r="H74" s="43"/>
      <c r="I74" s="43"/>
    </row>
    <row r="75" spans="1:9" s="39" customFormat="1" ht="16.5" customHeight="1" x14ac:dyDescent="0.3">
      <c r="A75" s="42" t="s">
        <v>6</v>
      </c>
      <c r="B75" s="42"/>
      <c r="C75" s="42"/>
      <c r="D75" s="42"/>
      <c r="E75" s="42"/>
      <c r="F75" s="40"/>
      <c r="G75" s="43"/>
      <c r="H75" s="43"/>
      <c r="I75" s="43"/>
    </row>
    <row r="76" spans="1:9" s="39" customFormat="1" ht="14.25" customHeight="1" x14ac:dyDescent="0.3">
      <c r="A76" s="42" t="s">
        <v>6</v>
      </c>
      <c r="B76" s="42"/>
      <c r="C76" s="42"/>
      <c r="D76" s="42"/>
      <c r="E76" s="42"/>
      <c r="F76" s="40"/>
      <c r="G76" s="43"/>
      <c r="H76" s="43"/>
      <c r="I76" s="43"/>
    </row>
    <row r="77" spans="1:9" s="39" customFormat="1" ht="14.25" customHeight="1" x14ac:dyDescent="0.3">
      <c r="A77" s="42"/>
      <c r="B77" s="42"/>
      <c r="C77" s="42"/>
      <c r="D77" s="42"/>
      <c r="E77" s="42"/>
      <c r="F77" s="40"/>
      <c r="G77" s="43"/>
      <c r="H77" s="43"/>
      <c r="I77" s="43"/>
    </row>
    <row r="78" spans="1:9" s="39" customFormat="1" ht="34.5" customHeight="1" x14ac:dyDescent="0.3">
      <c r="A78" s="42" t="s">
        <v>49</v>
      </c>
      <c r="B78" s="42"/>
      <c r="C78" s="42"/>
      <c r="D78" s="42"/>
      <c r="E78" s="42"/>
      <c r="F78" s="42"/>
      <c r="G78" s="42"/>
      <c r="H78" s="42"/>
      <c r="I78" s="43"/>
    </row>
    <row r="79" spans="1:9" s="39" customFormat="1" ht="29.25" customHeight="1" x14ac:dyDescent="0.3">
      <c r="A79" s="42" t="s">
        <v>54</v>
      </c>
      <c r="B79" s="42"/>
      <c r="C79" s="42"/>
      <c r="D79" s="42"/>
      <c r="E79" s="42"/>
      <c r="F79" s="42"/>
      <c r="G79" s="42"/>
      <c r="H79" s="42"/>
      <c r="I79" s="43"/>
    </row>
  </sheetData>
  <mergeCells count="39">
    <mergeCell ref="E1:H1"/>
    <mergeCell ref="E2:H2"/>
    <mergeCell ref="A17:H17"/>
    <mergeCell ref="A4:B4"/>
    <mergeCell ref="A58:H58"/>
    <mergeCell ref="A1:B1"/>
    <mergeCell ref="A5:B5"/>
    <mergeCell ref="C1:D9"/>
    <mergeCell ref="A7:B7"/>
    <mergeCell ref="A2:B2"/>
    <mergeCell ref="A3:B3"/>
    <mergeCell ref="A18:G18"/>
    <mergeCell ref="A10:B10"/>
    <mergeCell ref="C10:H10"/>
    <mergeCell ref="A66:H66"/>
    <mergeCell ref="A6:B6"/>
    <mergeCell ref="A11:C16"/>
    <mergeCell ref="A60:H60"/>
    <mergeCell ref="A61:H61"/>
    <mergeCell ref="A56:F56"/>
    <mergeCell ref="A62:H62"/>
    <mergeCell ref="A63:H63"/>
    <mergeCell ref="A64:H64"/>
    <mergeCell ref="A65:H65"/>
    <mergeCell ref="A78:H78"/>
    <mergeCell ref="I78:I79"/>
    <mergeCell ref="A79:H79"/>
    <mergeCell ref="A67:H67"/>
    <mergeCell ref="A68:H68"/>
    <mergeCell ref="A69:H69"/>
    <mergeCell ref="A71:H71"/>
    <mergeCell ref="A72:H72"/>
    <mergeCell ref="A73:I73"/>
    <mergeCell ref="A74:E74"/>
    <mergeCell ref="G74:I77"/>
    <mergeCell ref="A75:E75"/>
    <mergeCell ref="A76:E76"/>
    <mergeCell ref="A77:E77"/>
    <mergeCell ref="A70:I70"/>
  </mergeCells>
  <phoneticPr fontId="2" type="noConversion"/>
  <pageMargins left="0.51181102362204722" right="0.15748031496062992" top="0.19685039370078741" bottom="0.15748031496062992" header="0.15748031496062992" footer="0.15748031496062992"/>
  <pageSetup paperSize="9" scale="50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2023-06-13T11:18:53Z</cp:lastPrinted>
  <dcterms:created xsi:type="dcterms:W3CDTF">2009-05-12T09:04:24Z</dcterms:created>
  <dcterms:modified xsi:type="dcterms:W3CDTF">2023-06-13T11:22:51Z</dcterms:modified>
</cp:coreProperties>
</file>